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\Documents\Desktop Maurizio\Backup Assocontroller\1_ASC_30 aprile 2020\00004_PROCEDURE_Grillini_Assocontroller\Procedura Attestazione\FORMAT 1° RILASCIO ATTESTAZIONE 3 MAGGIO 2019\"/>
    </mc:Choice>
  </mc:AlternateContent>
  <xr:revisionPtr revIDLastSave="0" documentId="13_ncr:1_{93520D2B-EEEC-4592-AC7A-F437D7F2AC63}" xr6:coauthVersionLast="45" xr6:coauthVersionMax="45" xr10:uidLastSave="{00000000-0000-0000-0000-000000000000}"/>
  <bookViews>
    <workbookView xWindow="-120" yWindow="-120" windowWidth="20730" windowHeight="11160" tabRatio="646" xr2:uid="{00000000-000D-0000-FFFF-FFFF00000000}"/>
  </bookViews>
  <sheets>
    <sheet name="1^ Richiesta Attestazion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3" l="1"/>
  <c r="J16" i="3"/>
  <c r="J15" i="3"/>
  <c r="J29" i="3"/>
  <c r="J28" i="3"/>
  <c r="J27" i="3"/>
  <c r="J26" i="3"/>
  <c r="J25" i="3"/>
  <c r="J24" i="3"/>
  <c r="J14" i="3"/>
  <c r="J13" i="3"/>
  <c r="J12" i="3"/>
  <c r="J9" i="3"/>
  <c r="J10" i="3"/>
  <c r="J11" i="3"/>
  <c r="J8" i="3"/>
  <c r="J18" i="3" l="1"/>
  <c r="J32" i="3"/>
  <c r="J34" i="3" l="1"/>
</calcChain>
</file>

<file path=xl/sharedStrings.xml><?xml version="1.0" encoding="utf-8"?>
<sst xmlns="http://schemas.openxmlformats.org/spreadsheetml/2006/main" count="79" uniqueCount="52">
  <si>
    <t>TITOLO DI STUDIO</t>
  </si>
  <si>
    <t>DIPLOMA TECNICO ECONOMICO</t>
  </si>
  <si>
    <t>ESAME DI STATO x COMMERCIALISTA</t>
  </si>
  <si>
    <t>Driver</t>
  </si>
  <si>
    <t>Titolo Conseguito</t>
  </si>
  <si>
    <t>TOTALE AREA DELLA CONOSCENZA (VALORE MINIMO = 5)</t>
  </si>
  <si>
    <t>1 anno = 1</t>
  </si>
  <si>
    <t>1 anno = 2</t>
  </si>
  <si>
    <t>1 anno = 1,5</t>
  </si>
  <si>
    <t>ESPERIENZA LAVORATIVA presso Area Pianificazione e Controllo</t>
  </si>
  <si>
    <t>ESPERIENZA LAVORATIVA presso Area Amministrazione, Finanza</t>
  </si>
  <si>
    <t>ESPERIENZA LAVORATIVA presso Area Logistica (Controller )</t>
  </si>
  <si>
    <t>ESPERIENZA LAVORATIVA presso Area Tecnico-Produttiva (Controller)</t>
  </si>
  <si>
    <t>TOTALE AREA CONOSCENZA + AREA COMPETENZE ESPERENZIALI</t>
  </si>
  <si>
    <t>"0"</t>
  </si>
  <si>
    <t>"0" - "1"</t>
  </si>
  <si>
    <t>"1"</t>
  </si>
  <si>
    <t>"2" - "3"</t>
  </si>
  <si>
    <t>TOTALE AREA DELLA COMPETENZA (VALORE MINIMO = 6)</t>
  </si>
  <si>
    <t>ESPERIENZA LAVORATIVA  di Docenza c/o UNIVERSITA' o Enti equiparati</t>
  </si>
  <si>
    <t>ESPERIENZA LAVORATIVA  di Docenza c/o MASTER o Corsi equiparati</t>
  </si>
  <si>
    <t>1 ora = 0,0222</t>
  </si>
  <si>
    <t>MASTER o Corsi equiparati in Amministrazione Finanza e Controllo</t>
  </si>
  <si>
    <t>1 ora (h) = 0,0111</t>
  </si>
  <si>
    <t>LAUREA TRIENNALE (in Area economico-aziendale)</t>
  </si>
  <si>
    <t>LAUREA TRIENNALE in altre aree affini</t>
  </si>
  <si>
    <t>LAUREA MAGISTRALE (in Area economico-aziendale)</t>
  </si>
  <si>
    <t>LAUREA MAGISTRALE in altre aree affini</t>
  </si>
  <si>
    <t>DOTTORATO in Area economico-aziendale</t>
  </si>
  <si>
    <t>DOTTORATO in altre aree affini</t>
  </si>
  <si>
    <t>INPUT</t>
  </si>
  <si>
    <t>TABELLA DI RAPPRESENTAZIONE DEL SISTEMA DI PUNTEGGIO PER GLI APPRENDIMENTI: FORMALE, INFORMALE, NON-FORMALE</t>
  </si>
  <si>
    <t xml:space="preserve">ESPERIENZE DI LAVORO </t>
  </si>
  <si>
    <t>PUNTEGGIO</t>
  </si>
  <si>
    <t>PUNTI ATTRIBUITI</t>
  </si>
  <si>
    <t xml:space="preserve">1. AREA delle CONOSCENZE </t>
  </si>
  <si>
    <t>2. AREA delle COMPETENZE ESPERENZIALI LAVORATIVE</t>
  </si>
  <si>
    <t>SI</t>
  </si>
  <si>
    <t>NO</t>
  </si>
  <si>
    <t>----&gt;</t>
  </si>
  <si>
    <t>Note:</t>
  </si>
  <si>
    <t>"0" da considerarsi solo se ultimo titolo di studio conseguito</t>
  </si>
  <si>
    <t xml:space="preserve">"1" sono ammesse più lauree tecnico economiche pertinentialla Area della Finanza e Controllo </t>
  </si>
  <si>
    <t>Note</t>
  </si>
  <si>
    <t>"nota 4"</t>
  </si>
  <si>
    <t>non toccare il NO a fianco serve per le formule</t>
  </si>
  <si>
    <t>non toccare il SI a fianco serve per le formule</t>
  </si>
  <si>
    <t>PUNTEGGIO di riferimento per gli standard minimi richiesti per l'Attestazione di Controller Proffessionista = 16</t>
  </si>
  <si>
    <t>ORE FORMATIVE certificate             ore formative - crediti formativi (1h=1CR=0,0741)</t>
  </si>
  <si>
    <t>"2" riferiti a ore formative=crediti formativi certificati (e non ore di formazione)</t>
  </si>
  <si>
    <t xml:space="preserve">"3" si considerano le ore formative = crediti formativi derivanti dalla pubblicazione di articoli scientifici </t>
  </si>
  <si>
    <t>"4" contributo minimo per l'area conoscenze in azzurro) = Punti 5;  contributo minimo per la esperienza lavorativa (area rosa) = Punti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</si>
</sst>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dott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/>
      <right style="dashed">
        <color auto="1"/>
      </right>
      <top style="dash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ashed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5" xfId="0" applyFill="1" applyBorder="1"/>
    <xf numFmtId="0" fontId="0" fillId="4" borderId="0" xfId="0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5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7" borderId="7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43" fontId="7" fillId="7" borderId="29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43" fontId="9" fillId="0" borderId="30" xfId="1" applyFont="1" applyBorder="1" applyAlignment="1">
      <alignment horizontal="center"/>
    </xf>
    <xf numFmtId="0" fontId="10" fillId="0" borderId="30" xfId="0" quotePrefix="1" applyFont="1" applyBorder="1" applyAlignment="1">
      <alignment horizontal="center" vertical="center"/>
    </xf>
    <xf numFmtId="0" fontId="0" fillId="0" borderId="30" xfId="0" applyBorder="1"/>
    <xf numFmtId="0" fontId="0" fillId="2" borderId="30" xfId="0" applyFill="1" applyBorder="1" applyAlignment="1">
      <alignment horizontal="center"/>
    </xf>
    <xf numFmtId="43" fontId="7" fillId="6" borderId="29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16" xfId="0" applyFont="1" applyFill="1" applyBorder="1" applyAlignment="1">
      <alignment vertical="center"/>
    </xf>
    <xf numFmtId="0" fontId="0" fillId="2" borderId="15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5" fillId="2" borderId="15" xfId="0" applyFont="1" applyFill="1" applyBorder="1"/>
    <xf numFmtId="0" fontId="10" fillId="2" borderId="30" xfId="0" quotePrefix="1" applyFont="1" applyFill="1" applyBorder="1" applyAlignment="1">
      <alignment horizontal="center" vertical="center"/>
    </xf>
    <xf numFmtId="0" fontId="0" fillId="2" borderId="30" xfId="0" applyFill="1" applyBorder="1"/>
    <xf numFmtId="43" fontId="9" fillId="2" borderId="30" xfId="1" applyFont="1" applyFill="1" applyBorder="1" applyAlignment="1">
      <alignment horizontal="center"/>
    </xf>
    <xf numFmtId="0" fontId="10" fillId="5" borderId="22" xfId="0" quotePrefix="1" applyFont="1" applyFill="1" applyBorder="1" applyAlignment="1">
      <alignment horizontal="center" vertical="center"/>
    </xf>
    <xf numFmtId="0" fontId="0" fillId="5" borderId="24" xfId="0" applyFill="1" applyBorder="1"/>
    <xf numFmtId="164" fontId="12" fillId="5" borderId="3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6" fillId="6" borderId="7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 vertical="top" wrapText="1"/>
    </xf>
    <xf numFmtId="0" fontId="7" fillId="7" borderId="25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0" fillId="3" borderId="5" xfId="0" applyFill="1" applyBorder="1" applyAlignment="1"/>
    <xf numFmtId="0" fontId="14" fillId="7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58424-A35E-4DAA-A720-DC7BC13B02FE}">
  <dimension ref="B1:N43"/>
  <sheetViews>
    <sheetView tabSelected="1" topLeftCell="A9" zoomScale="55" zoomScaleNormal="55" workbookViewId="0">
      <selection activeCell="Q8" sqref="Q8"/>
    </sheetView>
  </sheetViews>
  <sheetFormatPr defaultColWidth="27" defaultRowHeight="15" x14ac:dyDescent="0.25"/>
  <cols>
    <col min="1" max="1" width="5.140625" customWidth="1"/>
    <col min="2" max="2" width="3.28515625" customWidth="1"/>
    <col min="3" max="3" width="65.42578125" bestFit="1" customWidth="1"/>
    <col min="4" max="4" width="29" bestFit="1" customWidth="1"/>
    <col min="5" max="5" width="11.42578125" customWidth="1"/>
    <col min="6" max="6" width="13.28515625" style="1" customWidth="1"/>
    <col min="7" max="7" width="2.28515625" style="1" customWidth="1"/>
    <col min="8" max="8" width="15.5703125" style="1" customWidth="1"/>
    <col min="9" max="9" width="2.7109375" style="1" customWidth="1"/>
    <col min="10" max="10" width="14.5703125" style="1" customWidth="1"/>
    <col min="11" max="11" width="3.85546875" style="1" customWidth="1"/>
    <col min="12" max="13" width="3.85546875" bestFit="1" customWidth="1"/>
    <col min="14" max="14" width="43" bestFit="1" customWidth="1"/>
  </cols>
  <sheetData>
    <row r="1" spans="2:14" ht="15.75" thickBot="1" x14ac:dyDescent="0.3"/>
    <row r="2" spans="2:14" ht="28.5" customHeight="1" x14ac:dyDescent="0.25">
      <c r="B2" s="84" t="s">
        <v>31</v>
      </c>
      <c r="C2" s="85"/>
      <c r="D2" s="85"/>
      <c r="E2" s="85"/>
      <c r="F2" s="85"/>
      <c r="G2" s="85"/>
      <c r="H2" s="85"/>
      <c r="I2" s="85"/>
      <c r="J2" s="85"/>
      <c r="K2" s="86"/>
    </row>
    <row r="3" spans="2:14" ht="28.5" customHeight="1" thickBot="1" x14ac:dyDescent="0.3">
      <c r="B3" s="87"/>
      <c r="C3" s="88"/>
      <c r="D3" s="88"/>
      <c r="E3" s="88"/>
      <c r="F3" s="88"/>
      <c r="G3" s="88"/>
      <c r="H3" s="88"/>
      <c r="I3" s="88"/>
      <c r="J3" s="88"/>
      <c r="K3" s="89"/>
    </row>
    <row r="4" spans="2:14" ht="15.75" thickBot="1" x14ac:dyDescent="0.3">
      <c r="B4" s="51"/>
      <c r="C4" s="16"/>
      <c r="D4" s="16"/>
      <c r="E4" s="16"/>
      <c r="F4" s="17"/>
      <c r="G4" s="17"/>
      <c r="H4" s="17"/>
      <c r="I4" s="17"/>
      <c r="J4" s="17"/>
      <c r="K4" s="43"/>
    </row>
    <row r="5" spans="2:14" ht="26.45" customHeight="1" x14ac:dyDescent="0.25">
      <c r="B5" s="47"/>
      <c r="C5" s="76" t="s">
        <v>35</v>
      </c>
      <c r="D5" s="77"/>
      <c r="E5" s="77"/>
      <c r="F5" s="78"/>
      <c r="G5" s="21"/>
      <c r="H5" s="32"/>
      <c r="I5" s="21"/>
      <c r="J5" s="32"/>
      <c r="K5" s="44"/>
    </row>
    <row r="6" spans="2:14" ht="31.5" x14ac:dyDescent="0.25">
      <c r="B6" s="47"/>
      <c r="C6" s="59" t="s">
        <v>0</v>
      </c>
      <c r="D6" s="59" t="s">
        <v>3</v>
      </c>
      <c r="E6" s="59" t="s">
        <v>43</v>
      </c>
      <c r="F6" s="59" t="s">
        <v>34</v>
      </c>
      <c r="G6" s="21"/>
      <c r="H6" s="75" t="s">
        <v>30</v>
      </c>
      <c r="I6" s="37"/>
      <c r="J6" s="61" t="s">
        <v>33</v>
      </c>
      <c r="K6" s="44"/>
    </row>
    <row r="7" spans="2:14" x14ac:dyDescent="0.25">
      <c r="B7" s="47"/>
      <c r="C7" s="3"/>
      <c r="D7" s="2"/>
      <c r="E7" s="2"/>
      <c r="F7" s="2"/>
      <c r="G7" s="21"/>
      <c r="H7" s="33"/>
      <c r="I7" s="21"/>
      <c r="J7" s="33"/>
      <c r="K7" s="44"/>
    </row>
    <row r="8" spans="2:14" ht="15.75" x14ac:dyDescent="0.25">
      <c r="B8" s="47"/>
      <c r="C8" s="4" t="s">
        <v>1</v>
      </c>
      <c r="D8" s="5" t="s">
        <v>4</v>
      </c>
      <c r="E8" s="63" t="s">
        <v>14</v>
      </c>
      <c r="F8" s="64">
        <v>4</v>
      </c>
      <c r="G8" s="37"/>
      <c r="H8" s="74" t="s">
        <v>38</v>
      </c>
      <c r="I8" s="37"/>
      <c r="J8" s="38">
        <f>IF(H8="SI",F8,0)</f>
        <v>0</v>
      </c>
      <c r="K8" s="44"/>
      <c r="M8" t="s">
        <v>37</v>
      </c>
      <c r="N8" t="s">
        <v>46</v>
      </c>
    </row>
    <row r="9" spans="2:14" ht="15.75" x14ac:dyDescent="0.25">
      <c r="B9" s="47"/>
      <c r="C9" s="6" t="s">
        <v>24</v>
      </c>
      <c r="D9" s="7" t="s">
        <v>4</v>
      </c>
      <c r="E9" s="14" t="s">
        <v>15</v>
      </c>
      <c r="F9" s="65">
        <v>10</v>
      </c>
      <c r="G9" s="37"/>
      <c r="H9" s="74" t="s">
        <v>37</v>
      </c>
      <c r="I9" s="37"/>
      <c r="J9" s="38">
        <f t="shared" ref="J9:J11" si="0">IF(H9="SI",F9,0)</f>
        <v>10</v>
      </c>
      <c r="K9" s="44"/>
      <c r="M9" t="s">
        <v>38</v>
      </c>
      <c r="N9" t="s">
        <v>45</v>
      </c>
    </row>
    <row r="10" spans="2:14" ht="15.75" x14ac:dyDescent="0.25">
      <c r="B10" s="47"/>
      <c r="C10" s="6" t="s">
        <v>25</v>
      </c>
      <c r="D10" s="7" t="s">
        <v>4</v>
      </c>
      <c r="E10" s="14" t="s">
        <v>15</v>
      </c>
      <c r="F10" s="65">
        <v>7.5</v>
      </c>
      <c r="G10" s="37"/>
      <c r="H10" s="74" t="s">
        <v>38</v>
      </c>
      <c r="I10" s="37"/>
      <c r="J10" s="38">
        <f t="shared" si="0"/>
        <v>0</v>
      </c>
      <c r="K10" s="44"/>
    </row>
    <row r="11" spans="2:14" ht="15.75" x14ac:dyDescent="0.25">
      <c r="B11" s="47"/>
      <c r="C11" s="6" t="s">
        <v>26</v>
      </c>
      <c r="D11" s="7" t="s">
        <v>4</v>
      </c>
      <c r="E11" s="14" t="s">
        <v>16</v>
      </c>
      <c r="F11" s="65">
        <v>15</v>
      </c>
      <c r="G11" s="37"/>
      <c r="H11" s="74" t="s">
        <v>38</v>
      </c>
      <c r="I11" s="37"/>
      <c r="J11" s="38">
        <f t="shared" si="0"/>
        <v>0</v>
      </c>
      <c r="K11" s="44"/>
    </row>
    <row r="12" spans="2:14" ht="15.75" x14ac:dyDescent="0.25">
      <c r="B12" s="47"/>
      <c r="C12" s="6" t="s">
        <v>27</v>
      </c>
      <c r="D12" s="7" t="s">
        <v>4</v>
      </c>
      <c r="E12" s="14" t="s">
        <v>16</v>
      </c>
      <c r="F12" s="65">
        <v>11.25</v>
      </c>
      <c r="G12" s="37"/>
      <c r="H12" s="74" t="s">
        <v>38</v>
      </c>
      <c r="I12" s="37"/>
      <c r="J12" s="38">
        <f>IF(H12="SI",F12,0)</f>
        <v>0</v>
      </c>
      <c r="K12" s="44"/>
    </row>
    <row r="13" spans="2:14" ht="15.75" x14ac:dyDescent="0.25">
      <c r="B13" s="47"/>
      <c r="C13" s="6" t="s">
        <v>22</v>
      </c>
      <c r="D13" s="7" t="s">
        <v>23</v>
      </c>
      <c r="E13" s="14"/>
      <c r="F13" s="65">
        <v>1.11E-2</v>
      </c>
      <c r="G13" s="37"/>
      <c r="H13" s="74">
        <v>0</v>
      </c>
      <c r="I13" s="37"/>
      <c r="J13" s="38">
        <f>+F13*H13</f>
        <v>0</v>
      </c>
      <c r="K13" s="44"/>
    </row>
    <row r="14" spans="2:14" ht="15.75" x14ac:dyDescent="0.25">
      <c r="B14" s="47"/>
      <c r="C14" s="81" t="s">
        <v>48</v>
      </c>
      <c r="D14" s="7"/>
      <c r="E14" s="14" t="s">
        <v>17</v>
      </c>
      <c r="F14" s="65">
        <v>7.4099999999999999E-2</v>
      </c>
      <c r="G14" s="37"/>
      <c r="H14" s="74">
        <v>10</v>
      </c>
      <c r="I14" s="37"/>
      <c r="J14" s="38">
        <f>+F14*H14</f>
        <v>0.74099999999999999</v>
      </c>
      <c r="K14" s="44"/>
    </row>
    <row r="15" spans="2:14" ht="15.75" x14ac:dyDescent="0.25">
      <c r="B15" s="47"/>
      <c r="C15" s="6" t="s">
        <v>28</v>
      </c>
      <c r="D15" s="7"/>
      <c r="E15" s="14" t="s">
        <v>14</v>
      </c>
      <c r="F15" s="65">
        <v>18</v>
      </c>
      <c r="G15" s="37"/>
      <c r="H15" s="74" t="s">
        <v>38</v>
      </c>
      <c r="I15" s="37"/>
      <c r="J15" s="38">
        <f t="shared" ref="J15:J16" si="1">IF(H15="SI",F15,0)</f>
        <v>0</v>
      </c>
      <c r="K15" s="44"/>
    </row>
    <row r="16" spans="2:14" ht="15.75" x14ac:dyDescent="0.25">
      <c r="B16" s="47"/>
      <c r="C16" s="26" t="s">
        <v>29</v>
      </c>
      <c r="D16" s="27"/>
      <c r="E16" s="28" t="s">
        <v>14</v>
      </c>
      <c r="F16" s="66">
        <v>14</v>
      </c>
      <c r="G16" s="37"/>
      <c r="H16" s="74" t="s">
        <v>38</v>
      </c>
      <c r="I16" s="37"/>
      <c r="J16" s="38">
        <f t="shared" si="1"/>
        <v>0</v>
      </c>
      <c r="K16" s="44"/>
    </row>
    <row r="17" spans="2:11" ht="6" customHeight="1" x14ac:dyDescent="0.25">
      <c r="B17" s="47"/>
      <c r="C17" s="6"/>
      <c r="D17" s="7"/>
      <c r="E17" s="7"/>
      <c r="F17" s="67"/>
      <c r="G17" s="21"/>
      <c r="H17" s="33"/>
      <c r="I17" s="21"/>
      <c r="J17" s="33"/>
      <c r="K17" s="44"/>
    </row>
    <row r="18" spans="2:11" ht="23.25" customHeight="1" x14ac:dyDescent="0.25">
      <c r="B18" s="47"/>
      <c r="C18" s="29" t="s">
        <v>5</v>
      </c>
      <c r="D18" s="13"/>
      <c r="E18" s="82" t="s">
        <v>44</v>
      </c>
      <c r="F18" s="68"/>
      <c r="G18" s="21"/>
      <c r="H18" s="39" t="s">
        <v>39</v>
      </c>
      <c r="I18" s="21"/>
      <c r="J18" s="36">
        <f>SUM(J8:J17)</f>
        <v>10.741</v>
      </c>
      <c r="K18" s="44"/>
    </row>
    <row r="19" spans="2:11" x14ac:dyDescent="0.25">
      <c r="B19" s="47"/>
      <c r="C19" s="3"/>
      <c r="D19" s="3"/>
      <c r="E19" s="3"/>
      <c r="F19" s="2"/>
      <c r="G19" s="21"/>
      <c r="H19" s="33"/>
      <c r="I19" s="21"/>
      <c r="J19" s="33"/>
      <c r="K19" s="44"/>
    </row>
    <row r="20" spans="2:11" x14ac:dyDescent="0.25">
      <c r="B20" s="47"/>
      <c r="C20" s="3"/>
      <c r="D20" s="3"/>
      <c r="E20" s="3"/>
      <c r="F20" s="2"/>
      <c r="G20" s="21"/>
      <c r="H20" s="33"/>
      <c r="I20" s="21"/>
      <c r="J20" s="33"/>
      <c r="K20" s="44"/>
    </row>
    <row r="21" spans="2:11" ht="30" customHeight="1" x14ac:dyDescent="0.25">
      <c r="B21" s="47"/>
      <c r="C21" s="79" t="s">
        <v>36</v>
      </c>
      <c r="D21" s="80"/>
      <c r="E21" s="80"/>
      <c r="F21" s="80"/>
      <c r="G21" s="21"/>
      <c r="H21" s="33"/>
      <c r="I21" s="21"/>
      <c r="J21" s="33"/>
      <c r="K21" s="44"/>
    </row>
    <row r="22" spans="2:11" ht="31.5" x14ac:dyDescent="0.25">
      <c r="B22" s="47"/>
      <c r="C22" s="60" t="s">
        <v>32</v>
      </c>
      <c r="D22" s="60" t="s">
        <v>3</v>
      </c>
      <c r="E22" s="60" t="s">
        <v>43</v>
      </c>
      <c r="F22" s="60" t="s">
        <v>34</v>
      </c>
      <c r="G22" s="21"/>
      <c r="H22" s="75" t="s">
        <v>30</v>
      </c>
      <c r="I22" s="37"/>
      <c r="J22" s="62" t="s">
        <v>33</v>
      </c>
      <c r="K22" s="44"/>
    </row>
    <row r="23" spans="2:11" x14ac:dyDescent="0.25">
      <c r="B23" s="47"/>
      <c r="C23" s="3"/>
      <c r="D23" s="2"/>
      <c r="E23" s="2"/>
      <c r="F23" s="2"/>
      <c r="G23" s="21"/>
      <c r="H23" s="41"/>
      <c r="I23" s="21"/>
      <c r="J23" s="41"/>
      <c r="K23" s="44"/>
    </row>
    <row r="24" spans="2:11" ht="15.75" x14ac:dyDescent="0.25">
      <c r="B24" s="47"/>
      <c r="C24" s="8" t="s">
        <v>10</v>
      </c>
      <c r="D24" s="9" t="s">
        <v>6</v>
      </c>
      <c r="E24" s="9"/>
      <c r="F24" s="72">
        <v>1</v>
      </c>
      <c r="G24" s="37"/>
      <c r="H24" s="74">
        <v>0</v>
      </c>
      <c r="I24" s="37"/>
      <c r="J24" s="55">
        <f t="shared" ref="J24:J29" si="2">+F24*H24</f>
        <v>0</v>
      </c>
      <c r="K24" s="44"/>
    </row>
    <row r="25" spans="2:11" ht="15.75" x14ac:dyDescent="0.25">
      <c r="B25" s="47"/>
      <c r="C25" s="10" t="s">
        <v>9</v>
      </c>
      <c r="D25" s="11" t="s">
        <v>7</v>
      </c>
      <c r="E25" s="11"/>
      <c r="F25" s="73">
        <v>2</v>
      </c>
      <c r="G25" s="37"/>
      <c r="H25" s="74">
        <v>3</v>
      </c>
      <c r="I25" s="37"/>
      <c r="J25" s="55">
        <f t="shared" si="2"/>
        <v>6</v>
      </c>
      <c r="K25" s="44"/>
    </row>
    <row r="26" spans="2:11" ht="15.75" x14ac:dyDescent="0.25">
      <c r="B26" s="47"/>
      <c r="C26" s="10" t="s">
        <v>12</v>
      </c>
      <c r="D26" s="11" t="s">
        <v>8</v>
      </c>
      <c r="E26" s="11"/>
      <c r="F26" s="73">
        <v>1.5</v>
      </c>
      <c r="G26" s="37"/>
      <c r="H26" s="74">
        <v>0</v>
      </c>
      <c r="I26" s="37"/>
      <c r="J26" s="55">
        <f t="shared" si="2"/>
        <v>0</v>
      </c>
      <c r="K26" s="44"/>
    </row>
    <row r="27" spans="2:11" ht="15.75" x14ac:dyDescent="0.25">
      <c r="B27" s="47"/>
      <c r="C27" s="10" t="s">
        <v>11</v>
      </c>
      <c r="D27" s="11" t="s">
        <v>8</v>
      </c>
      <c r="E27" s="11"/>
      <c r="F27" s="73">
        <v>1.5</v>
      </c>
      <c r="G27" s="37"/>
      <c r="H27" s="74">
        <v>0</v>
      </c>
      <c r="I27" s="37"/>
      <c r="J27" s="55">
        <f t="shared" si="2"/>
        <v>0</v>
      </c>
      <c r="K27" s="44"/>
    </row>
    <row r="28" spans="2:11" ht="15.75" x14ac:dyDescent="0.25">
      <c r="B28" s="47"/>
      <c r="C28" s="10" t="s">
        <v>19</v>
      </c>
      <c r="D28" s="11" t="s">
        <v>21</v>
      </c>
      <c r="E28" s="11"/>
      <c r="F28" s="73">
        <v>2.2200000000000001E-2</v>
      </c>
      <c r="G28" s="37"/>
      <c r="H28" s="74">
        <v>0</v>
      </c>
      <c r="I28" s="37"/>
      <c r="J28" s="55">
        <f t="shared" si="2"/>
        <v>0</v>
      </c>
      <c r="K28" s="44"/>
    </row>
    <row r="29" spans="2:11" ht="15.75" x14ac:dyDescent="0.25">
      <c r="B29" s="47"/>
      <c r="C29" s="10" t="s">
        <v>20</v>
      </c>
      <c r="D29" s="11" t="s">
        <v>21</v>
      </c>
      <c r="E29" s="11"/>
      <c r="F29" s="73">
        <v>2.2200000000000001E-2</v>
      </c>
      <c r="G29" s="37"/>
      <c r="H29" s="74">
        <v>0</v>
      </c>
      <c r="I29" s="37"/>
      <c r="J29" s="55">
        <f t="shared" si="2"/>
        <v>0</v>
      </c>
      <c r="K29" s="44"/>
    </row>
    <row r="30" spans="2:11" s="25" customFormat="1" ht="18" customHeight="1" x14ac:dyDescent="0.25">
      <c r="B30" s="52"/>
      <c r="C30" s="10" t="s">
        <v>2</v>
      </c>
      <c r="D30" s="11" t="s">
        <v>4</v>
      </c>
      <c r="E30" s="11"/>
      <c r="F30" s="73">
        <v>1.5</v>
      </c>
      <c r="G30" s="37"/>
      <c r="H30" s="74" t="s">
        <v>38</v>
      </c>
      <c r="I30" s="37"/>
      <c r="J30" s="55">
        <f t="shared" ref="J30" si="3">IF(H30="SI",F30,0)</f>
        <v>0</v>
      </c>
      <c r="K30" s="44"/>
    </row>
    <row r="31" spans="2:11" x14ac:dyDescent="0.25">
      <c r="B31" s="47"/>
      <c r="C31" s="10"/>
      <c r="D31" s="11"/>
      <c r="E31" s="11"/>
      <c r="F31" s="69"/>
      <c r="G31" s="21"/>
      <c r="H31" s="41"/>
      <c r="I31" s="21"/>
      <c r="J31" s="41"/>
      <c r="K31" s="44"/>
    </row>
    <row r="32" spans="2:11" ht="26.25" x14ac:dyDescent="0.25">
      <c r="B32" s="47"/>
      <c r="C32" s="71" t="s">
        <v>18</v>
      </c>
      <c r="D32" s="12"/>
      <c r="E32" s="83" t="s">
        <v>44</v>
      </c>
      <c r="F32" s="70"/>
      <c r="G32" s="21"/>
      <c r="H32" s="53" t="s">
        <v>39</v>
      </c>
      <c r="I32" s="21"/>
      <c r="J32" s="42">
        <f>SUM(J24:J31)</f>
        <v>6</v>
      </c>
      <c r="K32" s="44"/>
    </row>
    <row r="33" spans="2:11" s="20" customFormat="1" ht="15.75" thickBot="1" x14ac:dyDescent="0.3">
      <c r="B33" s="47"/>
      <c r="H33" s="54"/>
      <c r="J33" s="40"/>
      <c r="K33" s="19"/>
    </row>
    <row r="34" spans="2:11" ht="28.5" customHeight="1" thickTop="1" thickBot="1" x14ac:dyDescent="0.3">
      <c r="B34" s="47"/>
      <c r="C34" s="31" t="s">
        <v>13</v>
      </c>
      <c r="D34" s="30"/>
      <c r="E34" s="30"/>
      <c r="F34" s="30"/>
      <c r="G34" s="34"/>
      <c r="H34" s="56" t="s">
        <v>39</v>
      </c>
      <c r="I34" s="57"/>
      <c r="J34" s="58">
        <f>+J32+J18</f>
        <v>16.741</v>
      </c>
      <c r="K34" s="44"/>
    </row>
    <row r="35" spans="2:11" ht="22.15" customHeight="1" x14ac:dyDescent="0.25">
      <c r="B35" s="47"/>
      <c r="C35" s="35" t="s">
        <v>47</v>
      </c>
      <c r="D35" s="35"/>
      <c r="E35" s="35"/>
      <c r="F35" s="35"/>
      <c r="G35" s="35"/>
      <c r="H35" s="35"/>
      <c r="I35" s="35"/>
      <c r="J35" s="35"/>
      <c r="K35" s="46"/>
    </row>
    <row r="36" spans="2:11" ht="15.75" thickBot="1" x14ac:dyDescent="0.3">
      <c r="B36" s="48"/>
      <c r="C36" s="49"/>
      <c r="D36" s="49"/>
      <c r="E36" s="49"/>
      <c r="F36" s="49"/>
      <c r="G36" s="49"/>
      <c r="H36" s="49"/>
      <c r="I36" s="49"/>
      <c r="J36" s="49"/>
      <c r="K36" s="50"/>
    </row>
    <row r="37" spans="2:11" ht="15.75" thickBot="1" x14ac:dyDescent="0.3">
      <c r="J37" s="2"/>
    </row>
    <row r="38" spans="2:11" x14ac:dyDescent="0.25">
      <c r="B38" s="15" t="s">
        <v>40</v>
      </c>
      <c r="C38" s="16"/>
      <c r="D38" s="16"/>
      <c r="E38" s="16"/>
      <c r="F38" s="17"/>
      <c r="G38" s="17"/>
      <c r="H38" s="17"/>
      <c r="I38" s="17"/>
      <c r="J38" s="17"/>
      <c r="K38" s="43"/>
    </row>
    <row r="39" spans="2:11" x14ac:dyDescent="0.25">
      <c r="B39" s="18" t="s">
        <v>41</v>
      </c>
      <c r="C39" s="20"/>
      <c r="D39" s="20"/>
      <c r="E39" s="20"/>
      <c r="F39" s="21"/>
      <c r="G39" s="21"/>
      <c r="H39" s="21"/>
      <c r="I39" s="21"/>
      <c r="J39" s="21"/>
      <c r="K39" s="44"/>
    </row>
    <row r="40" spans="2:11" x14ac:dyDescent="0.25">
      <c r="B40" s="18" t="s">
        <v>42</v>
      </c>
      <c r="C40" s="20"/>
      <c r="D40" s="20"/>
      <c r="E40" s="20"/>
      <c r="F40" s="21"/>
      <c r="G40" s="21"/>
      <c r="H40" s="21"/>
      <c r="I40" s="21"/>
      <c r="J40" s="21"/>
      <c r="K40" s="44"/>
    </row>
    <row r="41" spans="2:11" x14ac:dyDescent="0.25">
      <c r="B41" s="18" t="s">
        <v>49</v>
      </c>
      <c r="C41" s="20"/>
      <c r="D41" s="20"/>
      <c r="E41" s="20"/>
      <c r="F41" s="21"/>
      <c r="G41" s="21"/>
      <c r="H41" s="21"/>
      <c r="I41" s="21"/>
      <c r="J41" s="21"/>
      <c r="K41" s="44"/>
    </row>
    <row r="42" spans="2:11" x14ac:dyDescent="0.25">
      <c r="B42" s="18" t="s">
        <v>50</v>
      </c>
      <c r="C42" s="20"/>
      <c r="D42" s="20"/>
      <c r="E42" s="20"/>
      <c r="F42" s="21"/>
      <c r="G42" s="21"/>
      <c r="H42" s="21"/>
      <c r="I42" s="21"/>
      <c r="J42" s="21"/>
      <c r="K42" s="44"/>
    </row>
    <row r="43" spans="2:11" ht="15.75" thickBot="1" x14ac:dyDescent="0.3">
      <c r="B43" s="22" t="s">
        <v>51</v>
      </c>
      <c r="C43" s="23"/>
      <c r="D43" s="23"/>
      <c r="E43" s="23"/>
      <c r="F43" s="24"/>
      <c r="G43" s="24"/>
      <c r="H43" s="24"/>
      <c r="I43" s="24"/>
      <c r="J43" s="24"/>
      <c r="K43" s="45"/>
    </row>
  </sheetData>
  <mergeCells count="3">
    <mergeCell ref="C5:F5"/>
    <mergeCell ref="C21:F21"/>
    <mergeCell ref="B2:K3"/>
  </mergeCells>
  <dataValidations count="1">
    <dataValidation type="list" allowBlank="1" showInputMessage="1" showErrorMessage="1" sqref="H8:H12 H15:H16 H30" xr:uid="{12234C41-CD40-495F-8FB1-A4E957445D4B}">
      <formula1>$M$8:$M$9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1^ Richiesta Attestazione</vt:lpstr>
    </vt:vector>
  </TitlesOfParts>
  <Company>Atac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GRILLINI</dc:creator>
  <cp:lastModifiedBy>maurizio grillini</cp:lastModifiedBy>
  <cp:lastPrinted>2020-07-06T21:19:21Z</cp:lastPrinted>
  <dcterms:created xsi:type="dcterms:W3CDTF">2019-06-19T10:46:08Z</dcterms:created>
  <dcterms:modified xsi:type="dcterms:W3CDTF">2020-12-31T17:30:57Z</dcterms:modified>
</cp:coreProperties>
</file>